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Лист1" sheetId="1" r:id="rId1"/>
  </sheets>
  <definedNames>
    <definedName name="_xlnm._FilterDatabase" localSheetId="0" hidden="1">'Лист1'!$A$3:$M$3</definedName>
    <definedName name="_xlnm.Print_Titles" localSheetId="0">'Лист1'!$3:$3</definedName>
  </definedNames>
  <calcPr fullCalcOnLoad="1"/>
</workbook>
</file>

<file path=xl/comments1.xml><?xml version="1.0" encoding="utf-8"?>
<comments xmlns="http://schemas.openxmlformats.org/spreadsheetml/2006/main">
  <authors>
    <author>Electra</author>
  </authors>
  <commentList>
    <comment ref="J15" authorId="0">
      <text>
        <r>
          <rPr>
            <b/>
            <sz val="8"/>
            <rFont val="Tahoma"/>
            <family val="0"/>
          </rPr>
          <t>Electra:</t>
        </r>
        <r>
          <rPr>
            <sz val="8"/>
            <rFont val="Tahoma"/>
            <family val="0"/>
          </rPr>
          <t xml:space="preserve">
22600 Euro furnitures</t>
        </r>
      </text>
    </comment>
    <comment ref="J19" authorId="0">
      <text>
        <r>
          <rPr>
            <b/>
            <sz val="8"/>
            <rFont val="Tahoma"/>
            <family val="0"/>
          </rPr>
          <t>Electra:</t>
        </r>
        <r>
          <rPr>
            <sz val="8"/>
            <rFont val="Tahoma"/>
            <family val="0"/>
          </rPr>
          <t xml:space="preserve">
14500 Euro furnitures</t>
        </r>
      </text>
    </comment>
    <comment ref="J20" authorId="0">
      <text>
        <r>
          <rPr>
            <b/>
            <sz val="8"/>
            <rFont val="Tahoma"/>
            <family val="0"/>
          </rPr>
          <t>Electra:</t>
        </r>
        <r>
          <rPr>
            <sz val="8"/>
            <rFont val="Tahoma"/>
            <family val="0"/>
          </rPr>
          <t xml:space="preserve">
10200 Euro furnitures</t>
        </r>
      </text>
    </comment>
  </commentList>
</comments>
</file>

<file path=xl/sharedStrings.xml><?xml version="1.0" encoding="utf-8"?>
<sst xmlns="http://schemas.openxmlformats.org/spreadsheetml/2006/main" count="238" uniqueCount="96">
  <si>
    <t>A12</t>
  </si>
  <si>
    <t>A13</t>
  </si>
  <si>
    <t>A21</t>
  </si>
  <si>
    <t>A23</t>
  </si>
  <si>
    <t>A31</t>
  </si>
  <si>
    <t>A32</t>
  </si>
  <si>
    <t>A33</t>
  </si>
  <si>
    <t>A41</t>
  </si>
  <si>
    <t>A43</t>
  </si>
  <si>
    <t>A51</t>
  </si>
  <si>
    <t>B11</t>
  </si>
  <si>
    <t>B12</t>
  </si>
  <si>
    <t>B21</t>
  </si>
  <si>
    <t>B22</t>
  </si>
  <si>
    <t>B23</t>
  </si>
  <si>
    <t>B31</t>
  </si>
  <si>
    <t>B32</t>
  </si>
  <si>
    <t>B33</t>
  </si>
  <si>
    <t>B41</t>
  </si>
  <si>
    <t>B42</t>
  </si>
  <si>
    <t>B43</t>
  </si>
  <si>
    <t>B51</t>
  </si>
  <si>
    <t>B52</t>
  </si>
  <si>
    <t>B53</t>
  </si>
  <si>
    <t>G101</t>
  </si>
  <si>
    <t>G103</t>
  </si>
  <si>
    <t>G104</t>
  </si>
  <si>
    <t>G107</t>
  </si>
  <si>
    <t>G108</t>
  </si>
  <si>
    <t>G203</t>
  </si>
  <si>
    <t>G204</t>
  </si>
  <si>
    <t>G209</t>
  </si>
  <si>
    <t>G303</t>
  </si>
  <si>
    <t>G304</t>
  </si>
  <si>
    <t>G305</t>
  </si>
  <si>
    <t>G309</t>
  </si>
  <si>
    <t>G310</t>
  </si>
  <si>
    <t>G404</t>
  </si>
  <si>
    <t>G407</t>
  </si>
  <si>
    <t>G409</t>
  </si>
  <si>
    <t>G410</t>
  </si>
  <si>
    <t>G503</t>
  </si>
  <si>
    <t>G505</t>
  </si>
  <si>
    <t>G507</t>
  </si>
  <si>
    <t>G508</t>
  </si>
  <si>
    <t>G509</t>
  </si>
  <si>
    <t>G510</t>
  </si>
  <si>
    <t>GA2</t>
  </si>
  <si>
    <t>GG1</t>
  </si>
  <si>
    <t>GG2</t>
  </si>
  <si>
    <t>GG4</t>
  </si>
  <si>
    <t>GG7</t>
  </si>
  <si>
    <t>GB2</t>
  </si>
  <si>
    <t>GB3</t>
  </si>
  <si>
    <t>GB4</t>
  </si>
  <si>
    <t>A01</t>
  </si>
  <si>
    <t>A02</t>
  </si>
  <si>
    <t>B01</t>
  </si>
  <si>
    <t>B02</t>
  </si>
  <si>
    <t>G01</t>
  </si>
  <si>
    <t>G02</t>
  </si>
  <si>
    <t>G03</t>
  </si>
  <si>
    <t>G04</t>
  </si>
  <si>
    <t>B</t>
  </si>
  <si>
    <t>A</t>
  </si>
  <si>
    <t>G</t>
  </si>
  <si>
    <t>Floor / Этаж</t>
  </si>
  <si>
    <t>ID / Идентификатор</t>
  </si>
  <si>
    <t>Plan ID / Архитектурные идентификатор</t>
  </si>
  <si>
    <t>A2</t>
  </si>
  <si>
    <t>garage/гараж</t>
  </si>
  <si>
    <t>Fitness/Фитнес</t>
  </si>
  <si>
    <t>B2</t>
  </si>
  <si>
    <t>B3</t>
  </si>
  <si>
    <t>B4</t>
  </si>
  <si>
    <t>Coffee/Кафе</t>
  </si>
  <si>
    <t>Living area m2 / Жилая площадь кв.м</t>
  </si>
  <si>
    <t>Common parts m2 / Общие части кв.м</t>
  </si>
  <si>
    <t>Total size m2 / Общая площадь кв.м</t>
  </si>
  <si>
    <t>Price per m2 in Euro / Цена кв.м</t>
  </si>
  <si>
    <t>Price in Euro / Крайна цена</t>
  </si>
  <si>
    <t>Building/ Здание</t>
  </si>
  <si>
    <t>Property type/ Недвижимост тип</t>
  </si>
  <si>
    <t>Apartment</t>
  </si>
  <si>
    <t>Bedrooms / Спальни</t>
  </si>
  <si>
    <t>-</t>
  </si>
  <si>
    <t>Correction in %</t>
  </si>
  <si>
    <t>Final price in Euro / Крайна цена в евро</t>
  </si>
  <si>
    <t>The prices include 20% VAT / Посочените цени са с 20% ДДС</t>
  </si>
  <si>
    <t>Final prices include furniture for the apartments which have been marked in yellow.</t>
  </si>
  <si>
    <t>Крайните цени включват и обзавежадене за апартаментите маркирани в жълто.</t>
  </si>
  <si>
    <t>G506</t>
  </si>
  <si>
    <t>112 347</t>
  </si>
  <si>
    <t xml:space="preserve"> </t>
  </si>
  <si>
    <t>G302</t>
  </si>
  <si>
    <t>с мебелью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</si>
</sst>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"/>
    <numFmt numFmtId="181" formatCode="[$€-2]\ #,##0.00"/>
    <numFmt numFmtId="182" formatCode="[$-409]dddd\,\ mmmm\ dd\,\ yyyy"/>
    <numFmt numFmtId="183" formatCode="[$-409]h:mm:ss\ AM/PM"/>
    <numFmt numFmtId="184" formatCode="[$€-2]\ #,##0.0"/>
    <numFmt numFmtId="185" formatCode="#,##0.0000"/>
    <numFmt numFmtId="186" formatCode="#,##0\ [$€-1]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3" fillId="0" borderId="10" xfId="0" applyNumberFormat="1" applyFont="1" applyFill="1" applyBorder="1" applyAlignment="1" applyProtection="1">
      <alignment horizontal="right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86" fontId="4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3" fillId="32" borderId="11" xfId="0" applyNumberFormat="1" applyFont="1" applyFill="1" applyBorder="1" applyAlignment="1" applyProtection="1">
      <alignment horizontal="right"/>
      <protection/>
    </xf>
    <xf numFmtId="186" fontId="4" fillId="32" borderId="11" xfId="0" applyNumberFormat="1" applyFont="1" applyFill="1" applyBorder="1" applyAlignment="1" applyProtection="1">
      <alignment horizontal="right"/>
      <protection/>
    </xf>
    <xf numFmtId="9" fontId="3" fillId="32" borderId="1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1" fontId="3" fillId="32" borderId="10" xfId="0" applyNumberFormat="1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 applyProtection="1">
      <alignment horizontal="right"/>
      <protection/>
    </xf>
    <xf numFmtId="180" fontId="3" fillId="32" borderId="10" xfId="0" applyNumberFormat="1" applyFont="1" applyFill="1" applyBorder="1" applyAlignment="1" applyProtection="1">
      <alignment horizontal="right"/>
      <protection/>
    </xf>
    <xf numFmtId="186" fontId="4" fillId="32" borderId="10" xfId="0" applyNumberFormat="1" applyFont="1" applyFill="1" applyBorder="1" applyAlignment="1" applyProtection="1">
      <alignment horizontal="right"/>
      <protection/>
    </xf>
    <xf numFmtId="1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3" xfId="63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2" fontId="4" fillId="33" borderId="13" xfId="0" applyNumberFormat="1" applyFont="1" applyFill="1" applyBorder="1" applyAlignment="1" applyProtection="1">
      <alignment horizontal="center" vertical="top" wrapText="1"/>
      <protection/>
    </xf>
    <xf numFmtId="3" fontId="4" fillId="33" borderId="13" xfId="0" applyNumberFormat="1" applyFont="1" applyFill="1" applyBorder="1" applyAlignment="1" applyProtection="1">
      <alignment horizontal="center" vertical="top" wrapText="1"/>
      <protection/>
    </xf>
    <xf numFmtId="9" fontId="4" fillId="33" borderId="13" xfId="0" applyNumberFormat="1" applyFont="1" applyFill="1" applyBorder="1" applyAlignment="1" applyProtection="1">
      <alignment horizontal="center" vertical="top" wrapText="1"/>
      <protection/>
    </xf>
    <xf numFmtId="1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180" fontId="3" fillId="34" borderId="10" xfId="0" applyNumberFormat="1" applyFont="1" applyFill="1" applyBorder="1" applyAlignment="1" applyProtection="1">
      <alignment horizontal="right"/>
      <protection/>
    </xf>
    <xf numFmtId="186" fontId="4" fillId="34" borderId="10" xfId="0" applyNumberFormat="1" applyFont="1" applyFill="1" applyBorder="1" applyAlignment="1" applyProtection="1">
      <alignment horizontal="right"/>
      <protection/>
    </xf>
    <xf numFmtId="9" fontId="3" fillId="34" borderId="11" xfId="0" applyNumberFormat="1" applyFont="1" applyFill="1" applyBorder="1" applyAlignment="1" applyProtection="1">
      <alignment horizontal="right"/>
      <protection/>
    </xf>
    <xf numFmtId="186" fontId="4" fillId="34" borderId="11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3.28125" style="3" customWidth="1"/>
    <col min="2" max="2" width="9.00390625" style="3" customWidth="1"/>
    <col min="3" max="3" width="7.7109375" style="3" customWidth="1"/>
    <col min="4" max="4" width="7.421875" style="11" customWidth="1"/>
    <col min="5" max="5" width="9.28125" style="11" customWidth="1"/>
    <col min="6" max="6" width="5.28125" style="3" customWidth="1"/>
    <col min="7" max="7" width="8.7109375" style="3" customWidth="1"/>
    <col min="8" max="8" width="8.28125" style="3" customWidth="1"/>
    <col min="9" max="9" width="8.00390625" style="3" customWidth="1"/>
    <col min="10" max="10" width="7.57421875" style="3" customWidth="1"/>
    <col min="11" max="11" width="9.421875" style="3" hidden="1" customWidth="1"/>
    <col min="12" max="12" width="7.28125" style="3" hidden="1" customWidth="1"/>
    <col min="13" max="13" width="9.140625" style="3" customWidth="1"/>
    <col min="14" max="14" width="9.421875" style="3" customWidth="1"/>
    <col min="15" max="16384" width="9.140625" style="3" customWidth="1"/>
  </cols>
  <sheetData>
    <row r="1" ht="12.75"/>
    <row r="2" spans="1:13" ht="30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66" customHeight="1" thickBot="1">
      <c r="A3" s="25" t="s">
        <v>82</v>
      </c>
      <c r="B3" s="25" t="s">
        <v>84</v>
      </c>
      <c r="C3" s="26" t="s">
        <v>81</v>
      </c>
      <c r="D3" s="27" t="s">
        <v>67</v>
      </c>
      <c r="E3" s="27" t="s">
        <v>68</v>
      </c>
      <c r="F3" s="25" t="s">
        <v>66</v>
      </c>
      <c r="G3" s="28" t="s">
        <v>76</v>
      </c>
      <c r="H3" s="28" t="s">
        <v>77</v>
      </c>
      <c r="I3" s="28" t="s">
        <v>78</v>
      </c>
      <c r="J3" s="29" t="s">
        <v>79</v>
      </c>
      <c r="K3" s="29" t="s">
        <v>80</v>
      </c>
      <c r="L3" s="30" t="s">
        <v>86</v>
      </c>
      <c r="M3" s="29" t="s">
        <v>87</v>
      </c>
    </row>
    <row r="4" spans="1:13" ht="12.75">
      <c r="A4" s="8" t="s">
        <v>83</v>
      </c>
      <c r="B4" s="8">
        <v>2</v>
      </c>
      <c r="C4" s="1" t="s">
        <v>64</v>
      </c>
      <c r="D4" s="10" t="s">
        <v>55</v>
      </c>
      <c r="E4" s="10">
        <v>1</v>
      </c>
      <c r="F4" s="1">
        <v>0</v>
      </c>
      <c r="G4" s="2">
        <v>105.96</v>
      </c>
      <c r="H4" s="2">
        <v>10.06</v>
      </c>
      <c r="I4" s="2">
        <v>116.02</v>
      </c>
      <c r="J4" s="7">
        <v>950</v>
      </c>
      <c r="K4" s="9">
        <f aca="true" t="shared" si="0" ref="K4:K30">I4*J4</f>
        <v>110219</v>
      </c>
      <c r="L4" s="13"/>
      <c r="M4" s="14">
        <f aca="true" t="shared" si="1" ref="M4:M30">IF(L4=0,K4,IF(L4&lt;0,K4*(1+L4),IF(L4&gt;0,K4*(1+L4))))</f>
        <v>110219</v>
      </c>
    </row>
    <row r="5" spans="1:13" ht="12.75">
      <c r="A5" s="8" t="s">
        <v>83</v>
      </c>
      <c r="B5" s="8">
        <v>2</v>
      </c>
      <c r="C5" s="1" t="s">
        <v>64</v>
      </c>
      <c r="D5" s="10" t="s">
        <v>56</v>
      </c>
      <c r="E5" s="10">
        <v>2</v>
      </c>
      <c r="F5" s="1">
        <v>0</v>
      </c>
      <c r="G5" s="2">
        <v>105.96</v>
      </c>
      <c r="H5" s="2">
        <v>10.06</v>
      </c>
      <c r="I5" s="2">
        <v>116.02</v>
      </c>
      <c r="J5" s="7">
        <v>950</v>
      </c>
      <c r="K5" s="9">
        <f t="shared" si="0"/>
        <v>110219</v>
      </c>
      <c r="L5" s="13"/>
      <c r="M5" s="14">
        <f t="shared" si="1"/>
        <v>110219</v>
      </c>
    </row>
    <row r="6" spans="1:13" ht="12.75">
      <c r="A6" s="8" t="s">
        <v>83</v>
      </c>
      <c r="B6" s="8">
        <v>1</v>
      </c>
      <c r="C6" s="1" t="s">
        <v>64</v>
      </c>
      <c r="D6" s="10" t="s">
        <v>0</v>
      </c>
      <c r="E6" s="10">
        <v>4</v>
      </c>
      <c r="F6" s="1">
        <v>1</v>
      </c>
      <c r="G6" s="2">
        <v>75.95</v>
      </c>
      <c r="H6" s="2">
        <v>7.8999999999999915</v>
      </c>
      <c r="I6" s="2">
        <v>83.85</v>
      </c>
      <c r="J6" s="7">
        <v>1050</v>
      </c>
      <c r="K6" s="9">
        <f t="shared" si="0"/>
        <v>88042.5</v>
      </c>
      <c r="L6" s="13"/>
      <c r="M6" s="14">
        <f t="shared" si="1"/>
        <v>88042.5</v>
      </c>
    </row>
    <row r="7" spans="1:13" ht="12.75">
      <c r="A7" s="8" t="s">
        <v>83</v>
      </c>
      <c r="B7" s="8">
        <v>2</v>
      </c>
      <c r="C7" s="1" t="s">
        <v>64</v>
      </c>
      <c r="D7" s="10" t="s">
        <v>1</v>
      </c>
      <c r="E7" s="10">
        <v>5</v>
      </c>
      <c r="F7" s="1">
        <v>1</v>
      </c>
      <c r="G7" s="2">
        <v>119.6</v>
      </c>
      <c r="H7" s="2">
        <v>11.59</v>
      </c>
      <c r="I7" s="2">
        <v>131.19</v>
      </c>
      <c r="J7" s="7">
        <v>1050</v>
      </c>
      <c r="K7" s="9">
        <f t="shared" si="0"/>
        <v>137749.5</v>
      </c>
      <c r="L7" s="13">
        <v>0.02</v>
      </c>
      <c r="M7" s="14">
        <f t="shared" si="1"/>
        <v>140504.49</v>
      </c>
    </row>
    <row r="8" spans="1:13" ht="12.75">
      <c r="A8" s="8" t="s">
        <v>83</v>
      </c>
      <c r="B8" s="8">
        <v>2</v>
      </c>
      <c r="C8" s="1" t="s">
        <v>64</v>
      </c>
      <c r="D8" s="10" t="s">
        <v>2</v>
      </c>
      <c r="E8" s="10">
        <v>6</v>
      </c>
      <c r="F8" s="1">
        <v>2</v>
      </c>
      <c r="G8" s="2">
        <v>119.6</v>
      </c>
      <c r="H8" s="2">
        <v>12.08</v>
      </c>
      <c r="I8" s="2">
        <v>131.68</v>
      </c>
      <c r="J8" s="7">
        <v>1150</v>
      </c>
      <c r="K8" s="9">
        <f t="shared" si="0"/>
        <v>151432</v>
      </c>
      <c r="L8" s="13"/>
      <c r="M8" s="14">
        <f t="shared" si="1"/>
        <v>151432</v>
      </c>
    </row>
    <row r="9" spans="1:13" ht="12.75">
      <c r="A9" s="8" t="s">
        <v>83</v>
      </c>
      <c r="B9" s="8">
        <v>2</v>
      </c>
      <c r="C9" s="1" t="s">
        <v>64</v>
      </c>
      <c r="D9" s="10" t="s">
        <v>3</v>
      </c>
      <c r="E9" s="10">
        <v>8</v>
      </c>
      <c r="F9" s="1">
        <v>2</v>
      </c>
      <c r="G9" s="2">
        <v>119.6</v>
      </c>
      <c r="H9" s="2">
        <v>12.08</v>
      </c>
      <c r="I9" s="2">
        <v>131.68</v>
      </c>
      <c r="J9" s="7">
        <v>1150</v>
      </c>
      <c r="K9" s="9">
        <f t="shared" si="0"/>
        <v>151432</v>
      </c>
      <c r="L9" s="13">
        <v>0.02</v>
      </c>
      <c r="M9" s="14">
        <f t="shared" si="1"/>
        <v>154460.64</v>
      </c>
    </row>
    <row r="10" spans="1:13" ht="12.75">
      <c r="A10" s="8" t="s">
        <v>83</v>
      </c>
      <c r="B10" s="8">
        <v>2</v>
      </c>
      <c r="C10" s="1" t="s">
        <v>64</v>
      </c>
      <c r="D10" s="10" t="s">
        <v>4</v>
      </c>
      <c r="E10" s="10">
        <v>9</v>
      </c>
      <c r="F10" s="1">
        <v>3</v>
      </c>
      <c r="G10" s="2">
        <v>119.6</v>
      </c>
      <c r="H10" s="2">
        <v>12.08</v>
      </c>
      <c r="I10" s="2">
        <v>131.68</v>
      </c>
      <c r="J10" s="7">
        <v>1250</v>
      </c>
      <c r="K10" s="9">
        <f t="shared" si="0"/>
        <v>164600</v>
      </c>
      <c r="L10" s="13"/>
      <c r="M10" s="14">
        <f t="shared" si="1"/>
        <v>164600</v>
      </c>
    </row>
    <row r="11" spans="1:13" ht="12.75">
      <c r="A11" s="8" t="s">
        <v>83</v>
      </c>
      <c r="B11" s="8">
        <v>1</v>
      </c>
      <c r="C11" s="1" t="s">
        <v>64</v>
      </c>
      <c r="D11" s="10" t="s">
        <v>5</v>
      </c>
      <c r="E11" s="10">
        <v>10</v>
      </c>
      <c r="F11" s="1">
        <v>3</v>
      </c>
      <c r="G11" s="2">
        <v>75.95</v>
      </c>
      <c r="H11" s="2">
        <v>7.8999999999999915</v>
      </c>
      <c r="I11" s="2">
        <v>83.85</v>
      </c>
      <c r="J11" s="7">
        <v>1250</v>
      </c>
      <c r="K11" s="9">
        <f t="shared" si="0"/>
        <v>104812.5</v>
      </c>
      <c r="L11" s="13"/>
      <c r="M11" s="14">
        <f t="shared" si="1"/>
        <v>104812.5</v>
      </c>
    </row>
    <row r="12" spans="1:13" ht="12.75">
      <c r="A12" s="8" t="s">
        <v>83</v>
      </c>
      <c r="B12" s="8">
        <v>2</v>
      </c>
      <c r="C12" s="1" t="s">
        <v>64</v>
      </c>
      <c r="D12" s="10" t="s">
        <v>6</v>
      </c>
      <c r="E12" s="10">
        <v>11</v>
      </c>
      <c r="F12" s="1">
        <v>3</v>
      </c>
      <c r="G12" s="2">
        <v>119.6</v>
      </c>
      <c r="H12" s="2">
        <v>12.08</v>
      </c>
      <c r="I12" s="2">
        <v>131.68</v>
      </c>
      <c r="J12" s="7">
        <v>1250</v>
      </c>
      <c r="K12" s="9">
        <f t="shared" si="0"/>
        <v>164600</v>
      </c>
      <c r="L12" s="13">
        <v>0.02</v>
      </c>
      <c r="M12" s="14">
        <f t="shared" si="1"/>
        <v>167892</v>
      </c>
    </row>
    <row r="13" spans="1:16" ht="12.75">
      <c r="A13" s="8" t="s">
        <v>83</v>
      </c>
      <c r="B13" s="8">
        <v>2</v>
      </c>
      <c r="C13" s="1" t="s">
        <v>64</v>
      </c>
      <c r="D13" s="10" t="s">
        <v>7</v>
      </c>
      <c r="E13" s="10">
        <v>12</v>
      </c>
      <c r="F13" s="1">
        <v>4</v>
      </c>
      <c r="G13" s="2">
        <v>119.6</v>
      </c>
      <c r="H13" s="2">
        <v>12.08</v>
      </c>
      <c r="I13" s="2">
        <v>131.68</v>
      </c>
      <c r="J13" s="7">
        <v>1300</v>
      </c>
      <c r="K13" s="9">
        <f t="shared" si="0"/>
        <v>171184</v>
      </c>
      <c r="L13" s="13"/>
      <c r="M13" s="14">
        <f t="shared" si="1"/>
        <v>171184</v>
      </c>
      <c r="P13" s="3" t="s">
        <v>93</v>
      </c>
    </row>
    <row r="14" spans="1:13" ht="12.75">
      <c r="A14" s="8" t="s">
        <v>83</v>
      </c>
      <c r="B14" s="8">
        <v>2</v>
      </c>
      <c r="C14" s="1" t="s">
        <v>64</v>
      </c>
      <c r="D14" s="10" t="s">
        <v>8</v>
      </c>
      <c r="E14" s="10">
        <v>14</v>
      </c>
      <c r="F14" s="1">
        <v>4</v>
      </c>
      <c r="G14" s="2">
        <v>119.6</v>
      </c>
      <c r="H14" s="2">
        <v>12.08</v>
      </c>
      <c r="I14" s="2">
        <v>131.68</v>
      </c>
      <c r="J14" s="7">
        <v>1300</v>
      </c>
      <c r="K14" s="9">
        <f t="shared" si="0"/>
        <v>171184</v>
      </c>
      <c r="L14" s="13">
        <v>0.02</v>
      </c>
      <c r="M14" s="14">
        <f t="shared" si="1"/>
        <v>174607.68</v>
      </c>
    </row>
    <row r="15" spans="1:14" ht="12.75">
      <c r="A15" s="31" t="s">
        <v>83</v>
      </c>
      <c r="B15" s="31">
        <v>2</v>
      </c>
      <c r="C15" s="32" t="s">
        <v>64</v>
      </c>
      <c r="D15" s="33" t="s">
        <v>9</v>
      </c>
      <c r="E15" s="33">
        <v>15</v>
      </c>
      <c r="F15" s="32">
        <v>5</v>
      </c>
      <c r="G15" s="34">
        <v>112.87</v>
      </c>
      <c r="H15" s="34">
        <v>10.73</v>
      </c>
      <c r="I15" s="34">
        <v>123.6</v>
      </c>
      <c r="J15" s="35">
        <v>1533</v>
      </c>
      <c r="K15" s="36">
        <f t="shared" si="0"/>
        <v>189478.8</v>
      </c>
      <c r="L15" s="37"/>
      <c r="M15" s="38">
        <f t="shared" si="1"/>
        <v>189478.8</v>
      </c>
      <c r="N15" s="3" t="s">
        <v>95</v>
      </c>
    </row>
    <row r="16" spans="1:13" ht="12.75">
      <c r="A16" s="8" t="s">
        <v>70</v>
      </c>
      <c r="B16" s="8" t="s">
        <v>85</v>
      </c>
      <c r="C16" s="1" t="s">
        <v>64</v>
      </c>
      <c r="D16" s="10" t="s">
        <v>47</v>
      </c>
      <c r="E16" s="10" t="s">
        <v>69</v>
      </c>
      <c r="F16" s="1">
        <v>0</v>
      </c>
      <c r="G16" s="2">
        <v>17.52</v>
      </c>
      <c r="H16" s="2">
        <v>1.7</v>
      </c>
      <c r="I16" s="2">
        <v>19.22</v>
      </c>
      <c r="J16" s="7">
        <v>750</v>
      </c>
      <c r="K16" s="9">
        <f t="shared" si="0"/>
        <v>14415</v>
      </c>
      <c r="L16" s="13"/>
      <c r="M16" s="14">
        <f t="shared" si="1"/>
        <v>14415</v>
      </c>
    </row>
    <row r="17" spans="1:13" ht="12.75">
      <c r="A17" s="8" t="s">
        <v>83</v>
      </c>
      <c r="B17" s="8">
        <v>2</v>
      </c>
      <c r="C17" s="1" t="s">
        <v>63</v>
      </c>
      <c r="D17" s="10" t="s">
        <v>57</v>
      </c>
      <c r="E17" s="10">
        <v>1</v>
      </c>
      <c r="F17" s="1">
        <v>0</v>
      </c>
      <c r="G17" s="2">
        <v>105.96</v>
      </c>
      <c r="H17" s="2">
        <v>10.41</v>
      </c>
      <c r="I17" s="2">
        <v>116.37</v>
      </c>
      <c r="J17" s="7">
        <v>950</v>
      </c>
      <c r="K17" s="9">
        <f t="shared" si="0"/>
        <v>110551.5</v>
      </c>
      <c r="L17" s="13"/>
      <c r="M17" s="14">
        <f t="shared" si="1"/>
        <v>110551.5</v>
      </c>
    </row>
    <row r="18" spans="1:13" ht="12.75">
      <c r="A18" s="8" t="s">
        <v>83</v>
      </c>
      <c r="B18" s="8">
        <v>2</v>
      </c>
      <c r="C18" s="1" t="s">
        <v>63</v>
      </c>
      <c r="D18" s="10" t="s">
        <v>58</v>
      </c>
      <c r="E18" s="10">
        <v>2</v>
      </c>
      <c r="F18" s="1">
        <v>0</v>
      </c>
      <c r="G18" s="2">
        <v>105.96</v>
      </c>
      <c r="H18" s="2">
        <v>10.41</v>
      </c>
      <c r="I18" s="2">
        <v>116.37</v>
      </c>
      <c r="J18" s="7">
        <v>950</v>
      </c>
      <c r="K18" s="9">
        <f t="shared" si="0"/>
        <v>110551.5</v>
      </c>
      <c r="L18" s="13"/>
      <c r="M18" s="14">
        <f t="shared" si="1"/>
        <v>110551.5</v>
      </c>
    </row>
    <row r="19" spans="1:14" ht="12.75">
      <c r="A19" s="31" t="s">
        <v>83</v>
      </c>
      <c r="B19" s="31">
        <v>2</v>
      </c>
      <c r="C19" s="32" t="s">
        <v>63</v>
      </c>
      <c r="D19" s="33" t="s">
        <v>10</v>
      </c>
      <c r="E19" s="33">
        <v>3</v>
      </c>
      <c r="F19" s="32">
        <v>1</v>
      </c>
      <c r="G19" s="34">
        <v>119.6</v>
      </c>
      <c r="H19" s="34">
        <v>12</v>
      </c>
      <c r="I19" s="34">
        <v>131.6</v>
      </c>
      <c r="J19" s="35">
        <v>1160</v>
      </c>
      <c r="K19" s="36">
        <f t="shared" si="0"/>
        <v>152656</v>
      </c>
      <c r="L19" s="37"/>
      <c r="M19" s="38">
        <f t="shared" si="1"/>
        <v>152656</v>
      </c>
      <c r="N19" s="3" t="s">
        <v>95</v>
      </c>
    </row>
    <row r="20" spans="1:14" ht="12.75">
      <c r="A20" s="31" t="s">
        <v>83</v>
      </c>
      <c r="B20" s="31">
        <v>1</v>
      </c>
      <c r="C20" s="32" t="s">
        <v>63</v>
      </c>
      <c r="D20" s="33" t="s">
        <v>11</v>
      </c>
      <c r="E20" s="33">
        <v>4</v>
      </c>
      <c r="F20" s="32">
        <v>1</v>
      </c>
      <c r="G20" s="34">
        <v>75.95</v>
      </c>
      <c r="H20" s="34">
        <v>8.18</v>
      </c>
      <c r="I20" s="34">
        <v>84.13</v>
      </c>
      <c r="J20" s="35">
        <v>1171</v>
      </c>
      <c r="K20" s="36">
        <f t="shared" si="0"/>
        <v>98516.23</v>
      </c>
      <c r="L20" s="37"/>
      <c r="M20" s="38">
        <f t="shared" si="1"/>
        <v>98516.23</v>
      </c>
      <c r="N20" s="3" t="s">
        <v>95</v>
      </c>
    </row>
    <row r="21" spans="1:13" ht="12.75">
      <c r="A21" s="8" t="s">
        <v>83</v>
      </c>
      <c r="B21" s="8">
        <v>2</v>
      </c>
      <c r="C21" s="1" t="s">
        <v>63</v>
      </c>
      <c r="D21" s="10" t="s">
        <v>12</v>
      </c>
      <c r="E21" s="10">
        <v>7</v>
      </c>
      <c r="F21" s="1">
        <v>2</v>
      </c>
      <c r="G21" s="2">
        <v>119.6</v>
      </c>
      <c r="H21" s="2">
        <v>12.5</v>
      </c>
      <c r="I21" s="2">
        <v>132.1</v>
      </c>
      <c r="J21" s="7">
        <v>1150</v>
      </c>
      <c r="K21" s="9">
        <f t="shared" si="0"/>
        <v>151915</v>
      </c>
      <c r="L21" s="13"/>
      <c r="M21" s="14">
        <f t="shared" si="1"/>
        <v>151915</v>
      </c>
    </row>
    <row r="22" spans="1:13" ht="12.75">
      <c r="A22" s="8" t="s">
        <v>83</v>
      </c>
      <c r="B22" s="8">
        <v>1</v>
      </c>
      <c r="C22" s="1" t="s">
        <v>63</v>
      </c>
      <c r="D22" s="10" t="s">
        <v>13</v>
      </c>
      <c r="E22" s="10">
        <v>8</v>
      </c>
      <c r="F22" s="1">
        <v>2</v>
      </c>
      <c r="G22" s="2">
        <v>75.95</v>
      </c>
      <c r="H22" s="2">
        <v>8.18</v>
      </c>
      <c r="I22" s="2">
        <v>84.13</v>
      </c>
      <c r="J22" s="7">
        <v>1150</v>
      </c>
      <c r="K22" s="9">
        <f t="shared" si="0"/>
        <v>96749.5</v>
      </c>
      <c r="L22" s="13"/>
      <c r="M22" s="14">
        <f t="shared" si="1"/>
        <v>96749.5</v>
      </c>
    </row>
    <row r="23" spans="1:13" ht="12.75">
      <c r="A23" s="8" t="s">
        <v>83</v>
      </c>
      <c r="B23" s="8">
        <v>2</v>
      </c>
      <c r="C23" s="1" t="s">
        <v>63</v>
      </c>
      <c r="D23" s="10" t="s">
        <v>14</v>
      </c>
      <c r="E23" s="10">
        <v>9</v>
      </c>
      <c r="F23" s="1">
        <v>2</v>
      </c>
      <c r="G23" s="2">
        <v>119.6</v>
      </c>
      <c r="H23" s="2">
        <v>12.5</v>
      </c>
      <c r="I23" s="2">
        <v>132.1</v>
      </c>
      <c r="J23" s="7">
        <v>1150</v>
      </c>
      <c r="K23" s="9">
        <f t="shared" si="0"/>
        <v>151915</v>
      </c>
      <c r="L23" s="13"/>
      <c r="M23" s="14">
        <f t="shared" si="1"/>
        <v>151915</v>
      </c>
    </row>
    <row r="24" spans="1:13" ht="12.75">
      <c r="A24" s="8" t="s">
        <v>83</v>
      </c>
      <c r="B24" s="8">
        <v>2</v>
      </c>
      <c r="C24" s="1" t="s">
        <v>63</v>
      </c>
      <c r="D24" s="10" t="s">
        <v>15</v>
      </c>
      <c r="E24" s="10">
        <v>10</v>
      </c>
      <c r="F24" s="1">
        <v>3</v>
      </c>
      <c r="G24" s="2">
        <v>119.6</v>
      </c>
      <c r="H24" s="2">
        <v>12.5</v>
      </c>
      <c r="I24" s="2">
        <v>132.1</v>
      </c>
      <c r="J24" s="7">
        <v>1250</v>
      </c>
      <c r="K24" s="9">
        <f t="shared" si="0"/>
        <v>165125</v>
      </c>
      <c r="L24" s="13"/>
      <c r="M24" s="14">
        <f t="shared" si="1"/>
        <v>165125</v>
      </c>
    </row>
    <row r="25" spans="1:13" ht="12.75">
      <c r="A25" s="8" t="s">
        <v>83</v>
      </c>
      <c r="B25" s="8">
        <v>1</v>
      </c>
      <c r="C25" s="1" t="s">
        <v>63</v>
      </c>
      <c r="D25" s="10" t="s">
        <v>16</v>
      </c>
      <c r="E25" s="10">
        <v>11</v>
      </c>
      <c r="F25" s="1">
        <v>3</v>
      </c>
      <c r="G25" s="2">
        <v>75.95</v>
      </c>
      <c r="H25" s="2">
        <v>8.18</v>
      </c>
      <c r="I25" s="2">
        <v>84.13</v>
      </c>
      <c r="J25" s="7">
        <v>1250</v>
      </c>
      <c r="K25" s="9">
        <f t="shared" si="0"/>
        <v>105162.5</v>
      </c>
      <c r="L25" s="13"/>
      <c r="M25" s="14">
        <f t="shared" si="1"/>
        <v>105162.5</v>
      </c>
    </row>
    <row r="26" spans="1:13" ht="12.75">
      <c r="A26" s="8" t="s">
        <v>83</v>
      </c>
      <c r="B26" s="8">
        <v>2</v>
      </c>
      <c r="C26" s="1" t="s">
        <v>63</v>
      </c>
      <c r="D26" s="10" t="s">
        <v>17</v>
      </c>
      <c r="E26" s="10">
        <v>12</v>
      </c>
      <c r="F26" s="1">
        <v>3</v>
      </c>
      <c r="G26" s="2">
        <v>119.6</v>
      </c>
      <c r="H26" s="2">
        <v>12.5</v>
      </c>
      <c r="I26" s="2">
        <v>132.1</v>
      </c>
      <c r="J26" s="7">
        <v>1250</v>
      </c>
      <c r="K26" s="9">
        <f t="shared" si="0"/>
        <v>165125</v>
      </c>
      <c r="L26" s="13"/>
      <c r="M26" s="14">
        <f t="shared" si="1"/>
        <v>165125</v>
      </c>
    </row>
    <row r="27" spans="1:13" ht="12.75">
      <c r="A27" s="8" t="s">
        <v>83</v>
      </c>
      <c r="B27" s="8">
        <v>2</v>
      </c>
      <c r="C27" s="1" t="s">
        <v>63</v>
      </c>
      <c r="D27" s="10" t="s">
        <v>18</v>
      </c>
      <c r="E27" s="10">
        <v>13</v>
      </c>
      <c r="F27" s="1">
        <v>4</v>
      </c>
      <c r="G27" s="2">
        <v>119.6</v>
      </c>
      <c r="H27" s="2">
        <v>12.5</v>
      </c>
      <c r="I27" s="2">
        <v>132.1</v>
      </c>
      <c r="J27" s="7">
        <v>1300</v>
      </c>
      <c r="K27" s="9">
        <f t="shared" si="0"/>
        <v>171730</v>
      </c>
      <c r="L27" s="13"/>
      <c r="M27" s="14">
        <f t="shared" si="1"/>
        <v>171730</v>
      </c>
    </row>
    <row r="28" spans="1:13" ht="12.75">
      <c r="A28" s="8" t="s">
        <v>83</v>
      </c>
      <c r="B28" s="8">
        <v>1</v>
      </c>
      <c r="C28" s="1" t="s">
        <v>63</v>
      </c>
      <c r="D28" s="10" t="s">
        <v>19</v>
      </c>
      <c r="E28" s="10">
        <v>14</v>
      </c>
      <c r="F28" s="1">
        <v>4</v>
      </c>
      <c r="G28" s="2">
        <v>75.95</v>
      </c>
      <c r="H28" s="2">
        <v>8.18</v>
      </c>
      <c r="I28" s="2">
        <v>84.13</v>
      </c>
      <c r="J28" s="7">
        <v>1300</v>
      </c>
      <c r="K28" s="9">
        <f t="shared" si="0"/>
        <v>109369</v>
      </c>
      <c r="L28" s="13"/>
      <c r="M28" s="14">
        <f t="shared" si="1"/>
        <v>109369</v>
      </c>
    </row>
    <row r="29" spans="1:13" ht="12.75">
      <c r="A29" s="8" t="s">
        <v>83</v>
      </c>
      <c r="B29" s="8">
        <v>2</v>
      </c>
      <c r="C29" s="1" t="s">
        <v>63</v>
      </c>
      <c r="D29" s="10" t="s">
        <v>20</v>
      </c>
      <c r="E29" s="10">
        <v>15</v>
      </c>
      <c r="F29" s="1">
        <v>4</v>
      </c>
      <c r="G29" s="2">
        <v>119.6</v>
      </c>
      <c r="H29" s="2">
        <v>12.5</v>
      </c>
      <c r="I29" s="2">
        <v>132.1</v>
      </c>
      <c r="J29" s="7">
        <v>1300</v>
      </c>
      <c r="K29" s="9">
        <f t="shared" si="0"/>
        <v>171730</v>
      </c>
      <c r="L29" s="13"/>
      <c r="M29" s="14">
        <f t="shared" si="1"/>
        <v>171730</v>
      </c>
    </row>
    <row r="30" spans="1:13" ht="12.75">
      <c r="A30" s="8" t="s">
        <v>83</v>
      </c>
      <c r="B30" s="8">
        <v>2</v>
      </c>
      <c r="C30" s="1" t="s">
        <v>63</v>
      </c>
      <c r="D30" s="10" t="s">
        <v>21</v>
      </c>
      <c r="E30" s="10">
        <v>16</v>
      </c>
      <c r="F30" s="1">
        <v>5</v>
      </c>
      <c r="G30" s="2">
        <v>112.87</v>
      </c>
      <c r="H30" s="2">
        <v>11.11</v>
      </c>
      <c r="I30" s="2">
        <v>123.98</v>
      </c>
      <c r="J30" s="7">
        <v>1350</v>
      </c>
      <c r="K30" s="9">
        <f t="shared" si="0"/>
        <v>167373</v>
      </c>
      <c r="L30" s="13"/>
      <c r="M30" s="14">
        <f t="shared" si="1"/>
        <v>167373</v>
      </c>
    </row>
    <row r="31" spans="1:13" ht="12.75">
      <c r="A31" s="8" t="s">
        <v>83</v>
      </c>
      <c r="B31" s="8">
        <v>1</v>
      </c>
      <c r="C31" s="1" t="s">
        <v>63</v>
      </c>
      <c r="D31" s="10" t="s">
        <v>22</v>
      </c>
      <c r="E31" s="10">
        <v>17</v>
      </c>
      <c r="F31" s="1">
        <v>5</v>
      </c>
      <c r="G31" s="2">
        <v>75.58</v>
      </c>
      <c r="H31" s="2">
        <v>7.67</v>
      </c>
      <c r="I31" s="2">
        <v>83.25</v>
      </c>
      <c r="J31" s="7">
        <v>1350</v>
      </c>
      <c r="K31" s="9">
        <f aca="true" t="shared" si="2" ref="K31:K59">I31*J31</f>
        <v>112387.5</v>
      </c>
      <c r="L31" s="13"/>
      <c r="M31" s="14">
        <f aca="true" t="shared" si="3" ref="M31:M59">IF(L31=0,K31,IF(L31&lt;0,K31*(1+L31),IF(L31&gt;0,K31*(1+L31))))</f>
        <v>112387.5</v>
      </c>
    </row>
    <row r="32" spans="1:13" ht="12.75">
      <c r="A32" s="8" t="s">
        <v>83</v>
      </c>
      <c r="B32" s="8">
        <v>2</v>
      </c>
      <c r="C32" s="1" t="s">
        <v>63</v>
      </c>
      <c r="D32" s="10" t="s">
        <v>23</v>
      </c>
      <c r="E32" s="10">
        <v>18</v>
      </c>
      <c r="F32" s="1">
        <v>5</v>
      </c>
      <c r="G32" s="2">
        <v>112.87</v>
      </c>
      <c r="H32" s="2">
        <v>11.11</v>
      </c>
      <c r="I32" s="2">
        <v>123.98</v>
      </c>
      <c r="J32" s="7">
        <v>1350</v>
      </c>
      <c r="K32" s="9">
        <f t="shared" si="2"/>
        <v>167373</v>
      </c>
      <c r="L32" s="13"/>
      <c r="M32" s="14">
        <f t="shared" si="3"/>
        <v>167373</v>
      </c>
    </row>
    <row r="33" spans="1:13" ht="12.75">
      <c r="A33" s="8" t="s">
        <v>70</v>
      </c>
      <c r="B33" s="8" t="s">
        <v>85</v>
      </c>
      <c r="C33" s="1" t="s">
        <v>63</v>
      </c>
      <c r="D33" s="10" t="s">
        <v>52</v>
      </c>
      <c r="E33" s="10" t="s">
        <v>72</v>
      </c>
      <c r="F33" s="1">
        <v>0</v>
      </c>
      <c r="G33" s="2">
        <v>17.52</v>
      </c>
      <c r="H33" s="2">
        <v>1.7</v>
      </c>
      <c r="I33" s="2">
        <v>19.28</v>
      </c>
      <c r="J33" s="7">
        <v>750</v>
      </c>
      <c r="K33" s="9">
        <f t="shared" si="2"/>
        <v>14460</v>
      </c>
      <c r="L33" s="13"/>
      <c r="M33" s="14">
        <f t="shared" si="3"/>
        <v>14460</v>
      </c>
    </row>
    <row r="34" spans="1:13" ht="12.75">
      <c r="A34" s="8" t="s">
        <v>70</v>
      </c>
      <c r="B34" s="8" t="s">
        <v>85</v>
      </c>
      <c r="C34" s="1" t="s">
        <v>63</v>
      </c>
      <c r="D34" s="10" t="s">
        <v>53</v>
      </c>
      <c r="E34" s="10" t="s">
        <v>73</v>
      </c>
      <c r="F34" s="1">
        <v>0</v>
      </c>
      <c r="G34" s="2">
        <v>15.18</v>
      </c>
      <c r="H34" s="2">
        <v>1.53</v>
      </c>
      <c r="I34" s="2">
        <v>16.71</v>
      </c>
      <c r="J34" s="7">
        <v>750</v>
      </c>
      <c r="K34" s="9">
        <f t="shared" si="2"/>
        <v>12532.5</v>
      </c>
      <c r="L34" s="13"/>
      <c r="M34" s="14">
        <f t="shared" si="3"/>
        <v>12532.5</v>
      </c>
    </row>
    <row r="35" spans="1:13" ht="12.75">
      <c r="A35" s="8" t="s">
        <v>70</v>
      </c>
      <c r="B35" s="8" t="s">
        <v>85</v>
      </c>
      <c r="C35" s="1" t="s">
        <v>63</v>
      </c>
      <c r="D35" s="10" t="s">
        <v>54</v>
      </c>
      <c r="E35" s="10" t="s">
        <v>74</v>
      </c>
      <c r="F35" s="1">
        <v>0</v>
      </c>
      <c r="G35" s="2">
        <v>15.78</v>
      </c>
      <c r="H35" s="2">
        <v>1.59</v>
      </c>
      <c r="I35" s="2">
        <v>17.37</v>
      </c>
      <c r="J35" s="7">
        <v>750</v>
      </c>
      <c r="K35" s="9">
        <f t="shared" si="2"/>
        <v>13027.5</v>
      </c>
      <c r="L35" s="13"/>
      <c r="M35" s="14">
        <f t="shared" si="3"/>
        <v>13027.5</v>
      </c>
    </row>
    <row r="36" spans="1:13" ht="12.75">
      <c r="A36" s="8" t="s">
        <v>75</v>
      </c>
      <c r="B36" s="8" t="s">
        <v>85</v>
      </c>
      <c r="C36" s="1" t="s">
        <v>65</v>
      </c>
      <c r="D36" s="10" t="s">
        <v>85</v>
      </c>
      <c r="E36" s="10" t="s">
        <v>85</v>
      </c>
      <c r="F36" s="1">
        <v>0</v>
      </c>
      <c r="G36" s="2">
        <v>114.75</v>
      </c>
      <c r="H36" s="2">
        <v>12.36</v>
      </c>
      <c r="I36" s="2">
        <v>127.11</v>
      </c>
      <c r="J36" s="7">
        <v>1700</v>
      </c>
      <c r="K36" s="9">
        <f t="shared" si="2"/>
        <v>216087</v>
      </c>
      <c r="L36" s="13"/>
      <c r="M36" s="14">
        <f t="shared" si="3"/>
        <v>216087</v>
      </c>
    </row>
    <row r="37" spans="1:13" ht="12.75">
      <c r="A37" s="8" t="s">
        <v>71</v>
      </c>
      <c r="B37" s="8" t="s">
        <v>85</v>
      </c>
      <c r="C37" s="1" t="s">
        <v>65</v>
      </c>
      <c r="D37" s="10" t="s">
        <v>85</v>
      </c>
      <c r="E37" s="10" t="s">
        <v>85</v>
      </c>
      <c r="F37" s="1">
        <v>0</v>
      </c>
      <c r="G37" s="2">
        <v>241.55</v>
      </c>
      <c r="H37" s="2">
        <v>26.02</v>
      </c>
      <c r="I37" s="2">
        <v>267.57</v>
      </c>
      <c r="J37" s="7">
        <v>1700</v>
      </c>
      <c r="K37" s="9">
        <f t="shared" si="2"/>
        <v>454869</v>
      </c>
      <c r="L37" s="13"/>
      <c r="M37" s="14">
        <f t="shared" si="3"/>
        <v>454869</v>
      </c>
    </row>
    <row r="38" spans="1:13" ht="12.75">
      <c r="A38" s="8" t="s">
        <v>83</v>
      </c>
      <c r="B38" s="8">
        <v>1</v>
      </c>
      <c r="C38" s="1" t="s">
        <v>65</v>
      </c>
      <c r="D38" s="10" t="s">
        <v>59</v>
      </c>
      <c r="E38" s="10">
        <v>153</v>
      </c>
      <c r="F38" s="1">
        <v>0</v>
      </c>
      <c r="G38" s="2">
        <v>73.93</v>
      </c>
      <c r="H38" s="2">
        <v>7.96</v>
      </c>
      <c r="I38" s="2">
        <v>81.89</v>
      </c>
      <c r="J38" s="7">
        <v>950</v>
      </c>
      <c r="K38" s="9">
        <f t="shared" si="2"/>
        <v>77795.5</v>
      </c>
      <c r="L38" s="13"/>
      <c r="M38" s="14">
        <f t="shared" si="3"/>
        <v>77795.5</v>
      </c>
    </row>
    <row r="39" spans="1:13" ht="12.75">
      <c r="A39" s="8" t="s">
        <v>83</v>
      </c>
      <c r="B39" s="8">
        <v>1</v>
      </c>
      <c r="C39" s="1" t="s">
        <v>65</v>
      </c>
      <c r="D39" s="10" t="s">
        <v>60</v>
      </c>
      <c r="E39" s="10">
        <v>154</v>
      </c>
      <c r="F39" s="1">
        <v>0</v>
      </c>
      <c r="G39" s="2">
        <v>67.16</v>
      </c>
      <c r="H39" s="2">
        <v>7.23</v>
      </c>
      <c r="I39" s="2">
        <v>74.39</v>
      </c>
      <c r="J39" s="7">
        <v>950</v>
      </c>
      <c r="K39" s="9">
        <f t="shared" si="2"/>
        <v>70670.5</v>
      </c>
      <c r="L39" s="13"/>
      <c r="M39" s="14">
        <f t="shared" si="3"/>
        <v>70670.5</v>
      </c>
    </row>
    <row r="40" spans="1:13" ht="12.75">
      <c r="A40" s="8" t="s">
        <v>83</v>
      </c>
      <c r="B40" s="8">
        <v>1</v>
      </c>
      <c r="C40" s="1" t="s">
        <v>65</v>
      </c>
      <c r="D40" s="10" t="s">
        <v>61</v>
      </c>
      <c r="E40" s="16">
        <v>155</v>
      </c>
      <c r="F40" s="1">
        <v>0</v>
      </c>
      <c r="G40" s="2">
        <v>79.71</v>
      </c>
      <c r="H40" s="2">
        <v>8.5</v>
      </c>
      <c r="I40" s="2">
        <v>88.21</v>
      </c>
      <c r="J40" s="7">
        <v>950</v>
      </c>
      <c r="K40" s="9">
        <f t="shared" si="2"/>
        <v>83799.5</v>
      </c>
      <c r="L40" s="13"/>
      <c r="M40" s="14">
        <f t="shared" si="3"/>
        <v>83799.5</v>
      </c>
    </row>
    <row r="41" spans="1:13" ht="12.75">
      <c r="A41" s="8" t="s">
        <v>83</v>
      </c>
      <c r="B41" s="8">
        <v>1</v>
      </c>
      <c r="C41" s="1" t="s">
        <v>65</v>
      </c>
      <c r="D41" s="10" t="s">
        <v>62</v>
      </c>
      <c r="E41" s="10">
        <v>156</v>
      </c>
      <c r="F41" s="1">
        <v>0</v>
      </c>
      <c r="G41" s="2">
        <v>72.52</v>
      </c>
      <c r="H41" s="2">
        <v>7.89</v>
      </c>
      <c r="I41" s="2">
        <v>80.41</v>
      </c>
      <c r="J41" s="7">
        <v>950</v>
      </c>
      <c r="K41" s="9">
        <f t="shared" si="2"/>
        <v>76389.5</v>
      </c>
      <c r="L41" s="13"/>
      <c r="M41" s="14">
        <f t="shared" si="3"/>
        <v>76389.5</v>
      </c>
    </row>
    <row r="42" spans="1:13" ht="12.75">
      <c r="A42" s="18" t="s">
        <v>83</v>
      </c>
      <c r="B42" s="18">
        <v>1</v>
      </c>
      <c r="C42" s="19" t="s">
        <v>65</v>
      </c>
      <c r="D42" s="20" t="s">
        <v>24</v>
      </c>
      <c r="E42" s="21">
        <v>157</v>
      </c>
      <c r="F42" s="19">
        <v>1</v>
      </c>
      <c r="G42" s="22">
        <v>57.38</v>
      </c>
      <c r="H42" s="22">
        <v>6.77</v>
      </c>
      <c r="I42" s="22">
        <v>64.15</v>
      </c>
      <c r="J42" s="23">
        <v>1050</v>
      </c>
      <c r="K42" s="24">
        <f t="shared" si="2"/>
        <v>67357.5</v>
      </c>
      <c r="L42" s="13">
        <v>0.02</v>
      </c>
      <c r="M42" s="14">
        <f t="shared" si="3"/>
        <v>68704.65</v>
      </c>
    </row>
    <row r="43" spans="1:13" ht="12.75">
      <c r="A43" s="8" t="s">
        <v>83</v>
      </c>
      <c r="B43" s="8">
        <v>1</v>
      </c>
      <c r="C43" s="1" t="s">
        <v>65</v>
      </c>
      <c r="D43" s="10" t="s">
        <v>25</v>
      </c>
      <c r="E43" s="5">
        <v>159</v>
      </c>
      <c r="F43" s="1">
        <v>1</v>
      </c>
      <c r="G43" s="2">
        <v>70.27</v>
      </c>
      <c r="H43" s="2">
        <v>8.38</v>
      </c>
      <c r="I43" s="2">
        <v>78.64999999999999</v>
      </c>
      <c r="J43" s="7">
        <v>1050</v>
      </c>
      <c r="K43" s="9">
        <f t="shared" si="2"/>
        <v>82582.49999999999</v>
      </c>
      <c r="L43" s="13">
        <v>0.02</v>
      </c>
      <c r="M43" s="14">
        <f t="shared" si="3"/>
        <v>84234.14999999998</v>
      </c>
    </row>
    <row r="44" spans="1:13" ht="12.75">
      <c r="A44" s="8" t="s">
        <v>83</v>
      </c>
      <c r="B44" s="8">
        <v>1</v>
      </c>
      <c r="C44" s="1" t="s">
        <v>65</v>
      </c>
      <c r="D44" s="10" t="s">
        <v>26</v>
      </c>
      <c r="E44" s="5">
        <v>160</v>
      </c>
      <c r="F44" s="1">
        <v>1</v>
      </c>
      <c r="G44" s="2">
        <v>72.38</v>
      </c>
      <c r="H44" s="2">
        <v>8.89</v>
      </c>
      <c r="I44" s="2">
        <v>81.27</v>
      </c>
      <c r="J44" s="7">
        <v>1050</v>
      </c>
      <c r="K44" s="9">
        <f t="shared" si="2"/>
        <v>85333.5</v>
      </c>
      <c r="L44" s="13">
        <v>-0.02</v>
      </c>
      <c r="M44" s="14">
        <f t="shared" si="3"/>
        <v>83626.83</v>
      </c>
    </row>
    <row r="45" spans="1:13" ht="12.75">
      <c r="A45" s="8" t="s">
        <v>83</v>
      </c>
      <c r="B45" s="8">
        <v>1</v>
      </c>
      <c r="C45" s="1" t="s">
        <v>65</v>
      </c>
      <c r="D45" s="10" t="s">
        <v>27</v>
      </c>
      <c r="E45" s="5">
        <v>163</v>
      </c>
      <c r="F45" s="1">
        <v>1</v>
      </c>
      <c r="G45" s="2">
        <v>56.34</v>
      </c>
      <c r="H45" s="2">
        <v>6.64</v>
      </c>
      <c r="I45" s="2">
        <v>62.980000000000004</v>
      </c>
      <c r="J45" s="7">
        <v>1050</v>
      </c>
      <c r="K45" s="9">
        <f t="shared" si="2"/>
        <v>66129</v>
      </c>
      <c r="L45" s="13"/>
      <c r="M45" s="14">
        <f t="shared" si="3"/>
        <v>66129</v>
      </c>
    </row>
    <row r="46" spans="1:13" ht="12.75">
      <c r="A46" s="8" t="s">
        <v>83</v>
      </c>
      <c r="B46" s="8">
        <v>1</v>
      </c>
      <c r="C46" s="1" t="s">
        <v>65</v>
      </c>
      <c r="D46" s="10" t="s">
        <v>28</v>
      </c>
      <c r="E46" s="5">
        <v>164</v>
      </c>
      <c r="F46" s="1">
        <v>1</v>
      </c>
      <c r="G46" s="2">
        <v>54.56</v>
      </c>
      <c r="H46" s="2">
        <v>6.43</v>
      </c>
      <c r="I46" s="2">
        <v>60.99</v>
      </c>
      <c r="J46" s="7">
        <v>1050</v>
      </c>
      <c r="K46" s="9">
        <f t="shared" si="2"/>
        <v>64039.5</v>
      </c>
      <c r="L46" s="13"/>
      <c r="M46" s="14">
        <f t="shared" si="3"/>
        <v>64039.5</v>
      </c>
    </row>
    <row r="47" spans="1:13" ht="12.75">
      <c r="A47" s="8" t="s">
        <v>83</v>
      </c>
      <c r="B47" s="8">
        <v>1</v>
      </c>
      <c r="C47" s="1" t="s">
        <v>65</v>
      </c>
      <c r="D47" s="10" t="s">
        <v>29</v>
      </c>
      <c r="E47" s="5">
        <v>171</v>
      </c>
      <c r="F47" s="1">
        <v>2</v>
      </c>
      <c r="G47" s="2">
        <v>70.27</v>
      </c>
      <c r="H47" s="2">
        <v>8.55</v>
      </c>
      <c r="I47" s="2">
        <v>78.82</v>
      </c>
      <c r="J47" s="7">
        <v>1150</v>
      </c>
      <c r="K47" s="9">
        <f t="shared" si="2"/>
        <v>90642.99999999999</v>
      </c>
      <c r="L47" s="13">
        <v>0.02</v>
      </c>
      <c r="M47" s="14">
        <f t="shared" si="3"/>
        <v>92455.85999999999</v>
      </c>
    </row>
    <row r="48" spans="1:13" ht="12.75">
      <c r="A48" s="8" t="s">
        <v>83</v>
      </c>
      <c r="B48" s="8">
        <v>1</v>
      </c>
      <c r="C48" s="1" t="s">
        <v>65</v>
      </c>
      <c r="D48" s="10" t="s">
        <v>30</v>
      </c>
      <c r="E48" s="5">
        <v>172</v>
      </c>
      <c r="F48" s="1">
        <v>2</v>
      </c>
      <c r="G48" s="2">
        <v>72.38</v>
      </c>
      <c r="H48" s="2">
        <v>9.07</v>
      </c>
      <c r="I48" s="2">
        <v>81.44999999999999</v>
      </c>
      <c r="J48" s="7">
        <v>1150</v>
      </c>
      <c r="K48" s="9">
        <f t="shared" si="2"/>
        <v>93667.49999999999</v>
      </c>
      <c r="L48" s="13">
        <v>-0.02</v>
      </c>
      <c r="M48" s="14">
        <f t="shared" si="3"/>
        <v>91794.14999999998</v>
      </c>
    </row>
    <row r="49" spans="1:13" ht="12.75">
      <c r="A49" s="8" t="s">
        <v>83</v>
      </c>
      <c r="B49" s="8">
        <v>1</v>
      </c>
      <c r="C49" s="1" t="s">
        <v>65</v>
      </c>
      <c r="D49" s="10" t="s">
        <v>31</v>
      </c>
      <c r="E49" s="5">
        <v>177</v>
      </c>
      <c r="F49" s="1">
        <v>2</v>
      </c>
      <c r="G49" s="2">
        <v>70.12</v>
      </c>
      <c r="H49" s="2">
        <v>8.36</v>
      </c>
      <c r="I49" s="2">
        <v>78.48</v>
      </c>
      <c r="J49" s="7">
        <v>1150</v>
      </c>
      <c r="K49" s="9">
        <f t="shared" si="2"/>
        <v>90252</v>
      </c>
      <c r="L49" s="13">
        <v>0.02</v>
      </c>
      <c r="M49" s="14">
        <f t="shared" si="3"/>
        <v>92057.04000000001</v>
      </c>
    </row>
    <row r="50" spans="1:13" ht="12.75">
      <c r="A50" s="8" t="s">
        <v>83</v>
      </c>
      <c r="B50" s="8">
        <v>1</v>
      </c>
      <c r="C50" s="1" t="s">
        <v>65</v>
      </c>
      <c r="D50" s="10" t="s">
        <v>94</v>
      </c>
      <c r="E50" s="5">
        <v>167</v>
      </c>
      <c r="F50" s="1">
        <v>3</v>
      </c>
      <c r="G50" s="2">
        <v>57.29</v>
      </c>
      <c r="H50" s="2">
        <v>6.9</v>
      </c>
      <c r="I50" s="2">
        <v>64.19</v>
      </c>
      <c r="J50" s="7">
        <v>1250</v>
      </c>
      <c r="K50" s="9"/>
      <c r="L50" s="13"/>
      <c r="M50" s="14">
        <v>81842</v>
      </c>
    </row>
    <row r="51" spans="1:13" ht="12.75">
      <c r="A51" s="8" t="s">
        <v>83</v>
      </c>
      <c r="B51" s="8">
        <v>1</v>
      </c>
      <c r="C51" s="1" t="s">
        <v>65</v>
      </c>
      <c r="D51" s="10" t="s">
        <v>32</v>
      </c>
      <c r="E51" s="5">
        <v>183</v>
      </c>
      <c r="F51" s="1">
        <v>3</v>
      </c>
      <c r="G51" s="2">
        <v>72.34</v>
      </c>
      <c r="H51" s="2">
        <v>8.8</v>
      </c>
      <c r="I51" s="2">
        <v>81.14</v>
      </c>
      <c r="J51" s="7">
        <v>1250</v>
      </c>
      <c r="K51" s="9">
        <f t="shared" si="2"/>
        <v>101425</v>
      </c>
      <c r="L51" s="15">
        <v>0.02</v>
      </c>
      <c r="M51" s="14">
        <f t="shared" si="3"/>
        <v>103453.5</v>
      </c>
    </row>
    <row r="52" spans="1:13" ht="12.75">
      <c r="A52" s="8" t="s">
        <v>83</v>
      </c>
      <c r="B52" s="8">
        <v>1</v>
      </c>
      <c r="C52" s="1" t="s">
        <v>65</v>
      </c>
      <c r="D52" s="10" t="s">
        <v>33</v>
      </c>
      <c r="E52" s="5">
        <v>184</v>
      </c>
      <c r="F52" s="1">
        <v>3</v>
      </c>
      <c r="G52" s="2">
        <v>72.38</v>
      </c>
      <c r="H52" s="2">
        <v>9.07</v>
      </c>
      <c r="I52" s="2">
        <v>81.44999999999999</v>
      </c>
      <c r="J52" s="7">
        <v>1250</v>
      </c>
      <c r="K52" s="9">
        <f t="shared" si="2"/>
        <v>101812.49999999999</v>
      </c>
      <c r="L52" s="15">
        <v>-0.02</v>
      </c>
      <c r="M52" s="14">
        <f t="shared" si="3"/>
        <v>99776.24999999999</v>
      </c>
    </row>
    <row r="53" spans="1:13" ht="12.75">
      <c r="A53" s="8" t="s">
        <v>83</v>
      </c>
      <c r="B53" s="8">
        <v>1</v>
      </c>
      <c r="C53" s="1" t="s">
        <v>65</v>
      </c>
      <c r="D53" s="10" t="s">
        <v>34</v>
      </c>
      <c r="E53" s="5">
        <v>185</v>
      </c>
      <c r="F53" s="1">
        <v>3</v>
      </c>
      <c r="G53" s="2">
        <v>56.34</v>
      </c>
      <c r="H53" s="2">
        <v>6.92</v>
      </c>
      <c r="I53" s="2">
        <v>63.260000000000005</v>
      </c>
      <c r="J53" s="7">
        <v>1250</v>
      </c>
      <c r="K53" s="9">
        <f t="shared" si="2"/>
        <v>79075</v>
      </c>
      <c r="L53" s="15">
        <v>-0.02</v>
      </c>
      <c r="M53" s="14">
        <f t="shared" si="3"/>
        <v>77493.5</v>
      </c>
    </row>
    <row r="54" spans="1:13" ht="12.75">
      <c r="A54" s="8" t="s">
        <v>83</v>
      </c>
      <c r="B54" s="8">
        <v>1</v>
      </c>
      <c r="C54" s="1" t="s">
        <v>65</v>
      </c>
      <c r="D54" s="10" t="s">
        <v>35</v>
      </c>
      <c r="E54" s="5">
        <v>189</v>
      </c>
      <c r="F54" s="1">
        <v>3</v>
      </c>
      <c r="G54" s="2">
        <v>77.64</v>
      </c>
      <c r="H54" s="2">
        <v>9.26</v>
      </c>
      <c r="I54" s="2">
        <v>86.9</v>
      </c>
      <c r="J54" s="7">
        <v>1250</v>
      </c>
      <c r="K54" s="9">
        <f t="shared" si="2"/>
        <v>108625</v>
      </c>
      <c r="L54" s="15">
        <v>0.02</v>
      </c>
      <c r="M54" s="14">
        <f t="shared" si="3"/>
        <v>110797.5</v>
      </c>
    </row>
    <row r="55" spans="1:13" ht="12.75">
      <c r="A55" s="8" t="s">
        <v>83</v>
      </c>
      <c r="B55" s="8">
        <v>1</v>
      </c>
      <c r="C55" s="1" t="s">
        <v>65</v>
      </c>
      <c r="D55" s="10" t="s">
        <v>36</v>
      </c>
      <c r="E55" s="5">
        <v>190</v>
      </c>
      <c r="F55" s="1">
        <v>3</v>
      </c>
      <c r="G55" s="2">
        <v>72.34</v>
      </c>
      <c r="H55" s="2">
        <v>8.45</v>
      </c>
      <c r="I55" s="2">
        <v>80.79</v>
      </c>
      <c r="J55" s="7">
        <v>1250</v>
      </c>
      <c r="K55" s="9">
        <f t="shared" si="2"/>
        <v>100987.50000000001</v>
      </c>
      <c r="L55" s="15">
        <v>-0.02</v>
      </c>
      <c r="M55" s="14">
        <f t="shared" si="3"/>
        <v>98967.75000000001</v>
      </c>
    </row>
    <row r="56" spans="1:13" ht="12.75">
      <c r="A56" s="8" t="s">
        <v>83</v>
      </c>
      <c r="B56" s="8">
        <v>1</v>
      </c>
      <c r="C56" s="1" t="s">
        <v>65</v>
      </c>
      <c r="D56" s="10" t="s">
        <v>37</v>
      </c>
      <c r="E56" s="5">
        <v>196</v>
      </c>
      <c r="F56" s="1">
        <v>4</v>
      </c>
      <c r="G56" s="2">
        <v>77.01</v>
      </c>
      <c r="H56" s="2">
        <v>9.65</v>
      </c>
      <c r="I56" s="2">
        <v>86.66000000000001</v>
      </c>
      <c r="J56" s="7">
        <v>1300</v>
      </c>
      <c r="K56" s="9">
        <f t="shared" si="2"/>
        <v>112658.00000000001</v>
      </c>
      <c r="L56" s="15">
        <v>-0.02</v>
      </c>
      <c r="M56" s="14">
        <f t="shared" si="3"/>
        <v>110404.84000000001</v>
      </c>
    </row>
    <row r="57" spans="1:13" ht="12.75">
      <c r="A57" s="8" t="s">
        <v>83</v>
      </c>
      <c r="B57" s="8">
        <v>1</v>
      </c>
      <c r="C57" s="1" t="s">
        <v>65</v>
      </c>
      <c r="D57" s="10" t="s">
        <v>38</v>
      </c>
      <c r="E57" s="5">
        <v>199</v>
      </c>
      <c r="F57" s="1">
        <v>4</v>
      </c>
      <c r="G57" s="2">
        <v>56.34</v>
      </c>
      <c r="H57" s="2">
        <v>6.51</v>
      </c>
      <c r="I57" s="2">
        <v>62.85</v>
      </c>
      <c r="J57" s="7">
        <v>1300</v>
      </c>
      <c r="K57" s="9">
        <f t="shared" si="2"/>
        <v>81705</v>
      </c>
      <c r="L57" s="15"/>
      <c r="M57" s="14">
        <f t="shared" si="3"/>
        <v>81705</v>
      </c>
    </row>
    <row r="58" spans="1:13" ht="12.75">
      <c r="A58" s="8" t="s">
        <v>83</v>
      </c>
      <c r="B58" s="8">
        <v>1</v>
      </c>
      <c r="C58" s="1" t="s">
        <v>65</v>
      </c>
      <c r="D58" s="10" t="s">
        <v>39</v>
      </c>
      <c r="E58" s="5">
        <v>201</v>
      </c>
      <c r="F58" s="1">
        <v>4</v>
      </c>
      <c r="G58" s="2">
        <v>77.64</v>
      </c>
      <c r="H58" s="2">
        <v>9.26</v>
      </c>
      <c r="I58" s="2">
        <v>86.9</v>
      </c>
      <c r="J58" s="7">
        <v>1300</v>
      </c>
      <c r="K58" s="9">
        <f t="shared" si="2"/>
        <v>112970.00000000001</v>
      </c>
      <c r="L58" s="15">
        <v>0.02</v>
      </c>
      <c r="M58" s="14">
        <f t="shared" si="3"/>
        <v>115229.40000000002</v>
      </c>
    </row>
    <row r="59" spans="1:13" ht="12.75">
      <c r="A59" s="8" t="s">
        <v>83</v>
      </c>
      <c r="B59" s="8">
        <v>1</v>
      </c>
      <c r="C59" s="1" t="s">
        <v>65</v>
      </c>
      <c r="D59" s="10" t="s">
        <v>40</v>
      </c>
      <c r="E59" s="5">
        <v>202</v>
      </c>
      <c r="F59" s="1">
        <v>4</v>
      </c>
      <c r="G59" s="2">
        <v>72.34</v>
      </c>
      <c r="H59" s="2">
        <v>8.45</v>
      </c>
      <c r="I59" s="2">
        <v>80.79</v>
      </c>
      <c r="J59" s="7">
        <v>1300</v>
      </c>
      <c r="K59" s="9">
        <f t="shared" si="2"/>
        <v>105027.00000000001</v>
      </c>
      <c r="L59" s="15">
        <v>-0.02</v>
      </c>
      <c r="M59" s="14">
        <f t="shared" si="3"/>
        <v>102926.46</v>
      </c>
    </row>
    <row r="60" spans="1:13" ht="12.75">
      <c r="A60" s="8" t="s">
        <v>83</v>
      </c>
      <c r="B60" s="8">
        <v>1</v>
      </c>
      <c r="C60" s="1" t="s">
        <v>65</v>
      </c>
      <c r="D60" s="10" t="s">
        <v>41</v>
      </c>
      <c r="E60" s="5">
        <v>207</v>
      </c>
      <c r="F60" s="1">
        <v>5</v>
      </c>
      <c r="G60" s="2">
        <v>72.34</v>
      </c>
      <c r="H60" s="2">
        <v>8.29</v>
      </c>
      <c r="I60" s="2">
        <v>80.63</v>
      </c>
      <c r="J60" s="7">
        <v>1350</v>
      </c>
      <c r="K60" s="9">
        <f aca="true" t="shared" si="4" ref="K60:K70">I60*J60</f>
        <v>108850.5</v>
      </c>
      <c r="L60" s="15">
        <v>0.02</v>
      </c>
      <c r="M60" s="14">
        <f aca="true" t="shared" si="5" ref="M60:M70">IF(L60=0,K60,IF(L60&lt;0,K60*(1+L60),IF(L60&gt;0,K60*(1+L60))))</f>
        <v>111027.51</v>
      </c>
    </row>
    <row r="61" spans="1:13" ht="12.75">
      <c r="A61" s="8" t="s">
        <v>83</v>
      </c>
      <c r="B61" s="8">
        <v>1</v>
      </c>
      <c r="C61" s="1" t="s">
        <v>65</v>
      </c>
      <c r="D61" s="10" t="s">
        <v>42</v>
      </c>
      <c r="E61" s="5">
        <v>209</v>
      </c>
      <c r="F61" s="1">
        <v>5</v>
      </c>
      <c r="G61" s="2">
        <v>54.53</v>
      </c>
      <c r="H61" s="2">
        <v>6.31</v>
      </c>
      <c r="I61" s="2">
        <v>60.84</v>
      </c>
      <c r="J61" s="7">
        <v>1350</v>
      </c>
      <c r="K61" s="9">
        <f t="shared" si="4"/>
        <v>82134</v>
      </c>
      <c r="L61" s="15">
        <v>-0.02</v>
      </c>
      <c r="M61" s="14">
        <f t="shared" si="5"/>
        <v>80491.31999999999</v>
      </c>
    </row>
    <row r="62" spans="1:13" ht="12.75">
      <c r="A62" s="8" t="s">
        <v>83</v>
      </c>
      <c r="B62" s="8">
        <v>1</v>
      </c>
      <c r="C62" s="1" t="s">
        <v>65</v>
      </c>
      <c r="D62" s="10" t="s">
        <v>43</v>
      </c>
      <c r="E62" s="5">
        <v>211</v>
      </c>
      <c r="F62" s="1">
        <v>5</v>
      </c>
      <c r="G62" s="2">
        <v>54.53</v>
      </c>
      <c r="H62" s="2">
        <v>5.93</v>
      </c>
      <c r="I62" s="2">
        <v>60.46</v>
      </c>
      <c r="J62" s="7">
        <v>1350</v>
      </c>
      <c r="K62" s="9">
        <f t="shared" si="4"/>
        <v>81621</v>
      </c>
      <c r="L62" s="15"/>
      <c r="M62" s="14">
        <f t="shared" si="5"/>
        <v>81621</v>
      </c>
    </row>
    <row r="63" spans="1:13" ht="12.75">
      <c r="A63" s="8" t="s">
        <v>83</v>
      </c>
      <c r="B63" s="8">
        <v>2</v>
      </c>
      <c r="C63" s="1" t="s">
        <v>65</v>
      </c>
      <c r="D63" s="10" t="s">
        <v>91</v>
      </c>
      <c r="E63" s="5">
        <v>210</v>
      </c>
      <c r="F63" s="1">
        <v>5</v>
      </c>
      <c r="G63" s="2">
        <v>75.06</v>
      </c>
      <c r="H63" s="2">
        <v>8.16</v>
      </c>
      <c r="I63" s="2">
        <v>83.22</v>
      </c>
      <c r="J63" s="7">
        <v>1350</v>
      </c>
      <c r="K63" s="9"/>
      <c r="L63" s="15"/>
      <c r="M63" s="14" t="s">
        <v>92</v>
      </c>
    </row>
    <row r="64" spans="1:13" ht="12.75">
      <c r="A64" s="8" t="s">
        <v>83</v>
      </c>
      <c r="B64" s="8">
        <v>1</v>
      </c>
      <c r="C64" s="1" t="s">
        <v>65</v>
      </c>
      <c r="D64" s="10" t="s">
        <v>44</v>
      </c>
      <c r="E64" s="5">
        <v>212</v>
      </c>
      <c r="F64" s="1">
        <v>5</v>
      </c>
      <c r="G64" s="2">
        <v>56.34</v>
      </c>
      <c r="H64" s="2">
        <v>6.52</v>
      </c>
      <c r="I64" s="2">
        <v>62.86</v>
      </c>
      <c r="J64" s="7">
        <v>1350</v>
      </c>
      <c r="K64" s="9">
        <f t="shared" si="4"/>
        <v>84861</v>
      </c>
      <c r="L64" s="15"/>
      <c r="M64" s="14">
        <f t="shared" si="5"/>
        <v>84861</v>
      </c>
    </row>
    <row r="65" spans="1:13" ht="12.75">
      <c r="A65" s="8" t="s">
        <v>83</v>
      </c>
      <c r="B65" s="8">
        <v>1</v>
      </c>
      <c r="C65" s="1" t="s">
        <v>65</v>
      </c>
      <c r="D65" s="10" t="s">
        <v>45</v>
      </c>
      <c r="E65" s="4">
        <v>213</v>
      </c>
      <c r="F65" s="1">
        <v>5</v>
      </c>
      <c r="G65" s="2">
        <v>74.06</v>
      </c>
      <c r="H65" s="2">
        <v>8.32</v>
      </c>
      <c r="I65" s="2">
        <v>82.38</v>
      </c>
      <c r="J65" s="7">
        <v>1350</v>
      </c>
      <c r="K65" s="9">
        <f t="shared" si="4"/>
        <v>111213</v>
      </c>
      <c r="L65" s="15">
        <v>0.02</v>
      </c>
      <c r="M65" s="14">
        <f t="shared" si="5"/>
        <v>113437.26</v>
      </c>
    </row>
    <row r="66" spans="1:13" ht="12.75">
      <c r="A66" s="8" t="s">
        <v>83</v>
      </c>
      <c r="B66" s="8">
        <v>1</v>
      </c>
      <c r="C66" s="1" t="s">
        <v>65</v>
      </c>
      <c r="D66" s="10" t="s">
        <v>46</v>
      </c>
      <c r="E66" s="5">
        <v>214</v>
      </c>
      <c r="F66" s="1">
        <v>5</v>
      </c>
      <c r="G66" s="2">
        <v>72.34</v>
      </c>
      <c r="H66" s="2">
        <v>7.96</v>
      </c>
      <c r="I66" s="2">
        <v>80.3</v>
      </c>
      <c r="J66" s="7">
        <v>1350</v>
      </c>
      <c r="K66" s="9">
        <f t="shared" si="4"/>
        <v>108405</v>
      </c>
      <c r="L66" s="15">
        <v>-0.02</v>
      </c>
      <c r="M66" s="14">
        <f t="shared" si="5"/>
        <v>106236.9</v>
      </c>
    </row>
    <row r="67" spans="1:13" ht="12.75">
      <c r="A67" s="8" t="s">
        <v>70</v>
      </c>
      <c r="B67" s="8" t="s">
        <v>85</v>
      </c>
      <c r="C67" s="1" t="s">
        <v>65</v>
      </c>
      <c r="D67" s="10" t="s">
        <v>48</v>
      </c>
      <c r="E67" s="5">
        <v>25</v>
      </c>
      <c r="F67" s="1">
        <v>0</v>
      </c>
      <c r="G67" s="2">
        <v>19.26</v>
      </c>
      <c r="H67" s="2">
        <v>2.21</v>
      </c>
      <c r="I67" s="2">
        <v>21.470000000000002</v>
      </c>
      <c r="J67" s="7">
        <v>750</v>
      </c>
      <c r="K67" s="9">
        <f t="shared" si="4"/>
        <v>16102.500000000002</v>
      </c>
      <c r="L67" s="15"/>
      <c r="M67" s="14">
        <f t="shared" si="5"/>
        <v>16102.500000000002</v>
      </c>
    </row>
    <row r="68" spans="1:13" ht="12.75">
      <c r="A68" s="8" t="s">
        <v>70</v>
      </c>
      <c r="B68" s="8" t="s">
        <v>85</v>
      </c>
      <c r="C68" s="1" t="s">
        <v>65</v>
      </c>
      <c r="D68" s="10" t="s">
        <v>49</v>
      </c>
      <c r="E68" s="5">
        <v>26</v>
      </c>
      <c r="F68" s="1">
        <v>0</v>
      </c>
      <c r="G68" s="2">
        <v>19.26</v>
      </c>
      <c r="H68" s="2">
        <v>2.21</v>
      </c>
      <c r="I68" s="2">
        <v>21.470000000000002</v>
      </c>
      <c r="J68" s="7">
        <v>750</v>
      </c>
      <c r="K68" s="9">
        <f t="shared" si="4"/>
        <v>16102.500000000002</v>
      </c>
      <c r="L68" s="15"/>
      <c r="M68" s="14">
        <f t="shared" si="5"/>
        <v>16102.500000000002</v>
      </c>
    </row>
    <row r="69" spans="1:13" ht="12.75">
      <c r="A69" s="8" t="s">
        <v>70</v>
      </c>
      <c r="B69" s="8" t="s">
        <v>85</v>
      </c>
      <c r="C69" s="1" t="s">
        <v>65</v>
      </c>
      <c r="D69" s="10" t="s">
        <v>50</v>
      </c>
      <c r="E69" s="6">
        <v>28</v>
      </c>
      <c r="F69" s="1">
        <v>0</v>
      </c>
      <c r="G69" s="2">
        <v>19.26</v>
      </c>
      <c r="H69" s="2">
        <v>2.21</v>
      </c>
      <c r="I69" s="2">
        <v>21.470000000000002</v>
      </c>
      <c r="J69" s="7">
        <v>750</v>
      </c>
      <c r="K69" s="9">
        <f t="shared" si="4"/>
        <v>16102.500000000002</v>
      </c>
      <c r="L69" s="15"/>
      <c r="M69" s="14">
        <f t="shared" si="5"/>
        <v>16102.500000000002</v>
      </c>
    </row>
    <row r="70" spans="1:13" ht="12.75">
      <c r="A70" s="8" t="s">
        <v>70</v>
      </c>
      <c r="B70" s="8" t="s">
        <v>85</v>
      </c>
      <c r="C70" s="1" t="s">
        <v>65</v>
      </c>
      <c r="D70" s="10" t="s">
        <v>51</v>
      </c>
      <c r="E70" s="5">
        <v>31</v>
      </c>
      <c r="F70" s="1">
        <v>0</v>
      </c>
      <c r="G70" s="2">
        <v>19.26</v>
      </c>
      <c r="H70" s="2">
        <v>2.21</v>
      </c>
      <c r="I70" s="2">
        <v>21.470000000000002</v>
      </c>
      <c r="J70" s="7">
        <v>750</v>
      </c>
      <c r="K70" s="9">
        <f t="shared" si="4"/>
        <v>16102.500000000002</v>
      </c>
      <c r="L70" s="15"/>
      <c r="M70" s="14">
        <f t="shared" si="5"/>
        <v>16102.500000000002</v>
      </c>
    </row>
    <row r="73" spans="1:3" ht="12.75">
      <c r="A73" s="12" t="s">
        <v>88</v>
      </c>
      <c r="B73" s="12"/>
      <c r="C73" s="12"/>
    </row>
    <row r="75" spans="1:7" ht="12.75">
      <c r="A75" s="12" t="s">
        <v>89</v>
      </c>
      <c r="B75" s="12"/>
      <c r="C75" s="12"/>
      <c r="D75" s="17"/>
      <c r="E75" s="17"/>
      <c r="F75" s="12"/>
      <c r="G75" s="12"/>
    </row>
    <row r="76" spans="1:7" ht="12.75">
      <c r="A76" s="12" t="s">
        <v>90</v>
      </c>
      <c r="B76" s="12"/>
      <c r="C76" s="12"/>
      <c r="D76" s="17"/>
      <c r="E76" s="17"/>
      <c r="F76" s="12"/>
      <c r="G76" s="12"/>
    </row>
    <row r="77" spans="1:7" ht="12.75">
      <c r="A77" s="12"/>
      <c r="B77" s="12"/>
      <c r="C77" s="12"/>
      <c r="D77" s="17"/>
      <c r="E77" s="17"/>
      <c r="F77" s="12"/>
      <c r="G77" s="12"/>
    </row>
  </sheetData>
  <sheetProtection/>
  <autoFilter ref="A3:M3">
    <sortState ref="A4:M77">
      <sortCondition sortBy="value" ref="C4:C77"/>
    </sortState>
  </autoFilter>
  <mergeCells count="1">
    <mergeCell ref="A2:M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2013-07-29T13:03:30Z</cp:lastPrinted>
  <dcterms:created xsi:type="dcterms:W3CDTF">1996-10-14T23:33:28Z</dcterms:created>
  <dcterms:modified xsi:type="dcterms:W3CDTF">2013-08-02T10:42:18Z</dcterms:modified>
  <cp:category/>
  <cp:version/>
  <cp:contentType/>
  <cp:contentStatus/>
</cp:coreProperties>
</file>